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ata Management\SNIP\3 Programación\2024\Portal WEB\"/>
    </mc:Choice>
  </mc:AlternateContent>
  <bookViews>
    <workbookView xWindow="0" yWindow="0" windowWidth="28800" windowHeight="12000"/>
  </bookViews>
  <sheets>
    <sheet name="Flujo articulado" sheetId="6" r:id="rId1"/>
  </sheets>
  <definedNames>
    <definedName name="_xlnm.Print_Area" localSheetId="0">'Flujo articulado'!$A$1:$F$62</definedName>
    <definedName name="_xlnm.Print_Titles" localSheetId="0">'Flujo articulado'!$1:$4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6" l="1"/>
  <c r="F28" i="6"/>
  <c r="F26" i="6"/>
  <c r="F30" i="6"/>
  <c r="F29" i="6"/>
  <c r="A27" i="6"/>
  <c r="A28" i="6" s="1"/>
  <c r="A29" i="6" s="1"/>
  <c r="A30" i="6" s="1"/>
  <c r="A15" i="6" l="1"/>
  <c r="A16" i="6" s="1"/>
  <c r="A17" i="6" s="1"/>
  <c r="A18" i="6" s="1"/>
  <c r="A19" i="6" s="1"/>
  <c r="A8" i="6"/>
  <c r="A9" i="6" s="1"/>
  <c r="A10" i="6" s="1"/>
  <c r="A11" i="6" s="1"/>
  <c r="A32" i="6" l="1"/>
  <c r="A33" i="6" s="1"/>
  <c r="A36" i="6" s="1"/>
  <c r="A13" i="6"/>
  <c r="A37" i="6" l="1"/>
  <c r="A38" i="6" s="1"/>
  <c r="A39" i="6" s="1"/>
  <c r="A40" i="6" s="1"/>
  <c r="A41" i="6" s="1"/>
  <c r="A42" i="6" s="1"/>
  <c r="A45" i="6" s="1"/>
  <c r="A48" i="6" s="1"/>
  <c r="A49" i="6" s="1"/>
  <c r="A50" i="6" s="1"/>
  <c r="A51" i="6" s="1"/>
  <c r="A52" i="6" s="1"/>
  <c r="A53" i="6" s="1"/>
</calcChain>
</file>

<file path=xl/sharedStrings.xml><?xml version="1.0" encoding="utf-8"?>
<sst xmlns="http://schemas.openxmlformats.org/spreadsheetml/2006/main" count="135" uniqueCount="99">
  <si>
    <t>No.</t>
  </si>
  <si>
    <t>ACTIVIDADES</t>
  </si>
  <si>
    <t>RESPONSABLE</t>
  </si>
  <si>
    <t>PARTICIPANTES</t>
  </si>
  <si>
    <t xml:space="preserve"> INICIA</t>
  </si>
  <si>
    <t>FINALIZA</t>
  </si>
  <si>
    <t>FASE I: ELABORACIÓN DE ESCENARIOS BASE.</t>
  </si>
  <si>
    <t>MHCP, BCN</t>
  </si>
  <si>
    <t>DGP+DGPEF+BCN</t>
  </si>
  <si>
    <t>BCN</t>
  </si>
  <si>
    <t>DGPEF</t>
  </si>
  <si>
    <t>DGPEF+DGP+DGIP+DGCP+DPPE</t>
  </si>
  <si>
    <t>Ministro MHCP</t>
  </si>
  <si>
    <t>DGP+DGPEF+DGIP+BCN</t>
  </si>
  <si>
    <t>Gabinete Económico</t>
  </si>
  <si>
    <t>DGP</t>
  </si>
  <si>
    <t>Comité Técnico Nacional</t>
  </si>
  <si>
    <t>Especialistas de las Direcciones Globalistas-UCPS.</t>
  </si>
  <si>
    <t>Instituciones</t>
  </si>
  <si>
    <t>Entidades Globalistas realizan revisión de brechas</t>
  </si>
  <si>
    <t>Comité Técnico Nacional+BCN</t>
  </si>
  <si>
    <t>Especialistas de las Direcciones Globalistas-UCPS-BCN</t>
  </si>
  <si>
    <t>FASE III: PRESENTACIÓN DEL PGR.</t>
  </si>
  <si>
    <t>FASE IV: ENTREGA DEL PGR.</t>
  </si>
  <si>
    <t>DGPEF/MHCP: Dirección General de Política y Estadísticas Fiscales del MHCP.</t>
  </si>
  <si>
    <t>DGP/MHCP: Dirección General de Presupuesto del MHCP.</t>
  </si>
  <si>
    <t>SREC/MINREX: Secretaría de Relaciones Económicas y Cooperación del MINREX.</t>
  </si>
  <si>
    <t>BCN: Banco Central de Nicaragua.</t>
  </si>
  <si>
    <t>UCPS: Unidad Conjunta de Planificación y Seguimiento del Gobierno.</t>
  </si>
  <si>
    <t>DGPEF+DGP</t>
  </si>
  <si>
    <t>DGIP</t>
  </si>
  <si>
    <t>DGIP+DGP</t>
  </si>
  <si>
    <t>Comité Técnico de Empresas Públicas</t>
  </si>
  <si>
    <t>FASE II: FORMULACIÓN PBG, PGR, MGIMP Y MATRIZ ARTICULADA</t>
  </si>
  <si>
    <t>Instituciones/DGP</t>
  </si>
  <si>
    <t>DGP+DGPEF+DGIP</t>
  </si>
  <si>
    <t>DGPEF+DGP+DGIP</t>
  </si>
  <si>
    <t>Comité Técnico Nacional (MHCP, Planificación  SEPRES)</t>
  </si>
  <si>
    <t>Revisión y Actualización del PEF con nuevas cifras y variables macroeconómicas</t>
  </si>
  <si>
    <t>Seminario sobre Lineamientos del proceso de formulación articulada del PBG, PGR, PIP y MGIMP. Talleres con las instituciones.</t>
  </si>
  <si>
    <t>Técnicos Institucionales de Planificación y Presupuesto.</t>
  </si>
  <si>
    <t>Remisión de Política Presupuestaria y Asignación de techos institucionales (carta del Ministro MHCP).</t>
  </si>
  <si>
    <t>Sesión de coordinación interna con la Unidad Conjunta de Planificación y Seguimiento (MHCP, SEPRES, MINREX, BCN), para facilitar la formulación y la construcción de Matrices Articuladas.</t>
  </si>
  <si>
    <t>Validar carga de Marco de Alineamiento, Objetivos e Indicadores.</t>
  </si>
  <si>
    <t>DPPE-SEPRES</t>
  </si>
  <si>
    <t>Instituciones/DPPE</t>
  </si>
  <si>
    <t>Validar carga de Programación de Metas en el Territorio (Departamento-Municipio).</t>
  </si>
  <si>
    <t>Validar carga de Programación de Metas en el Tiempo (Enero-Diciembre).</t>
  </si>
  <si>
    <t>Cuadrar la Programación de Metas en el Territorio y el Tiempo.</t>
  </si>
  <si>
    <t>Revisar Metas que sólo tienen programación en Diciembre.</t>
  </si>
  <si>
    <t>DPPE/SEPRES: Dirección de Planificación del Poder Ejecutivo (SEPRES/MHCP).</t>
  </si>
  <si>
    <t>DPPE, DGIP, DGP</t>
  </si>
  <si>
    <t>DGTEC: Dirección General de Tecnología del MHCP.</t>
  </si>
  <si>
    <t>DGTEC-MHCP</t>
  </si>
  <si>
    <t xml:space="preserve">DGTEC, DGP, DGIP </t>
  </si>
  <si>
    <t>Crear ambientes de producción en SIGRUN y SIIP.</t>
  </si>
  <si>
    <t>DPPE y DGIP</t>
  </si>
  <si>
    <t>DGP+DGIP+DGPEF</t>
  </si>
  <si>
    <t>DPPE+DGP</t>
  </si>
  <si>
    <t>FLUJO ARTICULADO DE PLANIFICACIÓN, INVERSIONES Y PRESUPUESTO 2024 + MPMP 2024-2027</t>
  </si>
  <si>
    <t>Preparación de Balance Fiscal Preliminar 2024-2027</t>
  </si>
  <si>
    <t>Instituciones elaboran y remiten oficialmente al MHCP su Ante Proyecto de Presupuesto 2024 y MGIMP 2024-2027</t>
  </si>
  <si>
    <t>Análisis de los Anteproyectos de Presupuesto 2024 y MGIMP 2024-2027</t>
  </si>
  <si>
    <t>Presentación al Ministro MHCP del Proyecto PGR 2024 y MPMP 2024-2027</t>
  </si>
  <si>
    <t>Presentación del Ministro MHCP al Presidente de la República de  Proyecto  PGR 2024 y MPMP 2024-2027</t>
  </si>
  <si>
    <t>Realizar ajustes aprobados y preparar Proyecto PGR 2024 y MPMP 2024-2027</t>
  </si>
  <si>
    <t>Reproducción del Libro del PGR 2024 y su anexo el MPMP 2024-2027 en Imprenta y registro de archivo electrónico en memoria USB</t>
  </si>
  <si>
    <t>El Presidente de la República remite Proyecto  PGR 2024 y MPMP 2024-2027 a la Asamblea Nacional.</t>
  </si>
  <si>
    <t>Actualización de supuestos macroeconómicos (BCN)</t>
  </si>
  <si>
    <t xml:space="preserve">Actualización de la Proyección de ingresos 2023-2027 </t>
  </si>
  <si>
    <t>Proyección Programa de Inversión Pública 2024-2027</t>
  </si>
  <si>
    <t>Actualización y aprobación del Balance Fiscal Preliminar del PGR 2024-2027</t>
  </si>
  <si>
    <t>Elaboración de propuesta de Política Presupuestaria</t>
  </si>
  <si>
    <t>Ministro de Hacienda y Crédito Público presenta al Gabinete Económico la Política Presupuestaria, asignación de techos institucionales y generalidades del proceso de formulación articulada.</t>
  </si>
  <si>
    <t>Ministro de Hacienda y Crédito Público presenta al Presidente de la República, Política Presupuestaria 2024-2027 y asignaciones de techos institucionales, para su consideración y aprobación.</t>
  </si>
  <si>
    <t>Crear ambiente de Formulación en SIGAF.</t>
  </si>
  <si>
    <t>Presentación del Ministro MHCP al Gabinete Económico del Proyecto de PGR 2024 y MPMP 2024-2027</t>
  </si>
  <si>
    <t>DGIP/MHCP: Dirección General de Inversión Pública del MHCP.</t>
  </si>
  <si>
    <t>Elaborar propuesta de Normas y Procedimientos de Ejecución y Control Presupuestario 2024</t>
  </si>
  <si>
    <t>DGPEF+DGP+DGIP+DGCE+DGFP+DGCP+DGCG+TGR</t>
  </si>
  <si>
    <t>Elaboración de Exposición de motivos y fundamentación del Proyecto de Ley PGR 2024 y su aprobación por el Presidente de la República.</t>
  </si>
  <si>
    <t>DPPE+DGP+SEPRES</t>
  </si>
  <si>
    <t>Elaboración de propuesta de Política Presupuestaria 2024-2027 y asignaciones de techos institucionales.</t>
  </si>
  <si>
    <t>Sesiones de trabajo con los Comités Técnicos Institucionales para construir la Matriz Articulada Plan-PIP-Presupuesto con indicadores y metas; incluyendo cálculos de brechas financieras.</t>
  </si>
  <si>
    <t>UCPS+Comités Técnicos Institucionales.</t>
  </si>
  <si>
    <t>Remisión de las Matrices Articuladas (que incluye todo el PBG) al MHCP.</t>
  </si>
  <si>
    <t>Titulares de Instituciones</t>
  </si>
  <si>
    <t>Comités Técnicos Institucionales.</t>
  </si>
  <si>
    <t>Instituciones/DGP/DPPE</t>
  </si>
  <si>
    <t xml:space="preserve">DPPE </t>
  </si>
  <si>
    <t>Formular Plan de Buen Gobierno y Compromisos del Buen Gobierno 2024 (Escenario Base).</t>
  </si>
  <si>
    <t>Instituciones remiten al MHCP las propuestas de Plan de Buen Gobierno y CBG 2024.</t>
  </si>
  <si>
    <t>Remisión de propuesta consolidada de Compromisos del Buen Gobierno 2024 a la Presidencia de la República.</t>
  </si>
  <si>
    <t>Generar Planes Cristianos, Socialistas y Solidarios a partir de los PBG 2024</t>
  </si>
  <si>
    <t>FASE V: CARGA DEL PBG 2024 EN SIGRUN Y GENERACIÓN DE PLANES CSS 2024</t>
  </si>
  <si>
    <t>Elaborar propuesta de asignación de techo presupuestario institucionales</t>
  </si>
  <si>
    <t>DGPEF + DGP + DGI + DGA</t>
  </si>
  <si>
    <t>|</t>
  </si>
  <si>
    <t xml:space="preserve">Actualización del Programa Económico Financiero 2023-2027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</si>
</sst>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2"/>
      <color theme="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rgb="FF9C65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</borders>
  <cellStyleXfs count="2">
    <xf numFmtId="0" fontId="0" fillId="0" borderId="0"/>
    <xf numFmtId="0" fontId="11" fillId="3" borderId="0" applyNumberFormat="0" applyBorder="0" applyAlignment="0" applyProtection="0"/>
  </cellStyleXfs>
  <cellXfs count="94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top" wrapText="1"/>
    </xf>
    <xf numFmtId="0" fontId="2" fillId="2" borderId="3" xfId="0" applyFont="1" applyFill="1" applyBorder="1" applyAlignment="1">
      <alignment horizontal="left" vertical="center" wrapText="1"/>
    </xf>
    <xf numFmtId="0" fontId="0" fillId="2" borderId="0" xfId="0" applyFill="1" applyAlignment="1">
      <alignment vertical="top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horizontal="left" vertical="top"/>
    </xf>
    <xf numFmtId="0" fontId="6" fillId="0" borderId="3" xfId="0" applyFont="1" applyBorder="1" applyAlignment="1">
      <alignment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15" fontId="3" fillId="2" borderId="3" xfId="0" applyNumberFormat="1" applyFont="1" applyFill="1" applyBorder="1" applyAlignment="1">
      <alignment vertical="center" wrapText="1"/>
    </xf>
    <xf numFmtId="15" fontId="3" fillId="2" borderId="0" xfId="0" applyNumberFormat="1" applyFont="1" applyFill="1" applyAlignment="1">
      <alignment vertical="top" wrapText="1"/>
    </xf>
    <xf numFmtId="15" fontId="3" fillId="2" borderId="0" xfId="0" applyNumberFormat="1" applyFont="1" applyFill="1" applyAlignment="1">
      <alignment horizontal="center" vertical="center" wrapText="1"/>
    </xf>
    <xf numFmtId="15" fontId="11" fillId="2" borderId="0" xfId="1" applyNumberFormat="1" applyFill="1" applyBorder="1" applyAlignment="1">
      <alignment horizontal="center" vertical="center" wrapText="1"/>
    </xf>
    <xf numFmtId="0" fontId="11" fillId="2" borderId="0" xfId="1" applyFill="1"/>
    <xf numFmtId="0" fontId="11" fillId="2" borderId="0" xfId="1" applyFill="1" applyAlignment="1">
      <alignment vertical="top" wrapText="1"/>
    </xf>
    <xf numFmtId="0" fontId="10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15" fontId="3" fillId="2" borderId="5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5" fillId="2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15" fontId="2" fillId="0" borderId="9" xfId="0" applyNumberFormat="1" applyFont="1" applyBorder="1" applyAlignment="1">
      <alignment vertical="top" wrapText="1"/>
    </xf>
    <xf numFmtId="15" fontId="3" fillId="0" borderId="3" xfId="0" applyNumberFormat="1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16" fontId="0" fillId="2" borderId="0" xfId="0" applyNumberFormat="1" applyFill="1" applyAlignment="1">
      <alignment vertical="top" wrapText="1"/>
    </xf>
    <xf numFmtId="15" fontId="3" fillId="0" borderId="3" xfId="0" applyNumberFormat="1" applyFont="1" applyBorder="1" applyAlignment="1">
      <alignment vertical="top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top"/>
    </xf>
    <xf numFmtId="0" fontId="10" fillId="4" borderId="3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left" vertical="center" wrapText="1"/>
    </xf>
    <xf numFmtId="15" fontId="3" fillId="4" borderId="3" xfId="0" applyNumberFormat="1" applyFont="1" applyFill="1" applyBorder="1" applyAlignment="1">
      <alignment vertical="top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15" fontId="3" fillId="2" borderId="4" xfId="0" applyNumberFormat="1" applyFont="1" applyFill="1" applyBorder="1" applyAlignment="1">
      <alignment vertical="center" wrapText="1"/>
    </xf>
    <xf numFmtId="15" fontId="3" fillId="2" borderId="5" xfId="0" applyNumberFormat="1" applyFont="1" applyFill="1" applyBorder="1" applyAlignment="1">
      <alignment vertical="center" wrapText="1"/>
    </xf>
    <xf numFmtId="15" fontId="3" fillId="2" borderId="4" xfId="0" applyNumberFormat="1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2" fillId="4" borderId="13" xfId="0" applyFont="1" applyFill="1" applyBorder="1" applyAlignment="1">
      <alignment horizontal="left" vertical="center" wrapText="1"/>
    </xf>
    <xf numFmtId="4" fontId="0" fillId="2" borderId="0" xfId="0" applyNumberFormat="1" applyFill="1" applyAlignment="1">
      <alignment vertical="top" wrapText="1"/>
    </xf>
    <xf numFmtId="0" fontId="10" fillId="4" borderId="4" xfId="0" applyFont="1" applyFill="1" applyBorder="1" applyAlignment="1">
      <alignment horizontal="left" vertical="center" wrapText="1"/>
    </xf>
    <xf numFmtId="15" fontId="3" fillId="0" borderId="3" xfId="0" applyNumberFormat="1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 wrapText="1"/>
    </xf>
    <xf numFmtId="15" fontId="3" fillId="0" borderId="11" xfId="0" applyNumberFormat="1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2">
    <cellStyle name="Neutral" xfId="1" builtinId="28"/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vertical="top" textRotation="0" wrapText="1" indent="0" justifyLastLine="0" shrinkToFit="0" readingOrder="0"/>
      <border diagonalUp="0" diagonalDown="0" outlin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</dxfs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a423324235" displayName="Tabla423324235" ref="A4:D52" totalsRowShown="0" headerRowDxfId="5" dataDxfId="4">
  <tableColumns count="4">
    <tableColumn id="1" name="No." dataDxfId="3"/>
    <tableColumn id="2" name="ACTIVIDADES" dataDxfId="2"/>
    <tableColumn id="3" name="RESPONSABLE" dataDxfId="1"/>
    <tableColumn id="4" name="PARTICIPANTE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workbookViewId="0">
      <selection activeCell="J6" sqref="J6"/>
    </sheetView>
  </sheetViews>
  <sheetFormatPr baseColWidth="10" defaultColWidth="11.42578125" defaultRowHeight="15" x14ac:dyDescent="0.25"/>
  <cols>
    <col min="1" max="1" width="4.28515625" style="10" customWidth="1"/>
    <col min="2" max="2" width="86.42578125" style="5" customWidth="1"/>
    <col min="3" max="3" width="16.85546875" style="5" customWidth="1"/>
    <col min="4" max="4" width="18.42578125" style="11" customWidth="1"/>
    <col min="5" max="5" width="11.7109375" style="5" customWidth="1"/>
    <col min="6" max="6" width="9.7109375" style="5" bestFit="1" customWidth="1"/>
    <col min="7" max="7" width="11.42578125" style="5"/>
    <col min="8" max="8" width="14.42578125" style="5" customWidth="1"/>
    <col min="9" max="16384" width="11.42578125" style="5"/>
  </cols>
  <sheetData>
    <row r="1" spans="1:6" s="1" customFormat="1" ht="21.75" customHeight="1" x14ac:dyDescent="0.25">
      <c r="A1" s="91" t="s">
        <v>59</v>
      </c>
      <c r="B1" s="91"/>
      <c r="C1" s="91"/>
      <c r="D1" s="91"/>
      <c r="E1" s="91"/>
      <c r="F1" s="91"/>
    </row>
    <row r="2" spans="1:6" s="1" customFormat="1" ht="21.75" customHeight="1" x14ac:dyDescent="0.25">
      <c r="A2" s="69"/>
      <c r="B2" s="69"/>
      <c r="C2" s="69"/>
      <c r="D2" s="69"/>
      <c r="E2" s="69"/>
      <c r="F2" s="69"/>
    </row>
    <row r="3" spans="1:6" s="1" customFormat="1" ht="21.75" customHeight="1" x14ac:dyDescent="0.25">
      <c r="A3" s="92"/>
      <c r="B3" s="92"/>
      <c r="C3" s="92"/>
      <c r="D3" s="92"/>
      <c r="E3" s="93"/>
      <c r="F3" s="93"/>
    </row>
    <row r="4" spans="1:6" s="2" customFormat="1" ht="20.25" customHeight="1" x14ac:dyDescent="0.25">
      <c r="A4" s="45" t="s">
        <v>0</v>
      </c>
      <c r="B4" s="45" t="s">
        <v>1</v>
      </c>
      <c r="C4" s="46" t="s">
        <v>2</v>
      </c>
      <c r="D4" s="47" t="s">
        <v>3</v>
      </c>
      <c r="E4" s="48" t="s">
        <v>4</v>
      </c>
      <c r="F4" s="48" t="s">
        <v>5</v>
      </c>
    </row>
    <row r="5" spans="1:6" s="3" customFormat="1" x14ac:dyDescent="0.25">
      <c r="A5" s="49"/>
      <c r="B5" s="50" t="s">
        <v>6</v>
      </c>
      <c r="C5" s="51"/>
      <c r="D5" s="52"/>
      <c r="E5" s="53"/>
      <c r="F5" s="53"/>
    </row>
    <row r="6" spans="1:6" s="3" customFormat="1" ht="19.5" customHeight="1" x14ac:dyDescent="0.25">
      <c r="A6" s="18">
        <v>1</v>
      </c>
      <c r="B6" s="35" t="s">
        <v>60</v>
      </c>
      <c r="C6" s="67" t="s">
        <v>7</v>
      </c>
      <c r="D6" s="12" t="s">
        <v>8</v>
      </c>
      <c r="E6" s="37"/>
      <c r="F6" s="37"/>
    </row>
    <row r="7" spans="1:6" s="3" customFormat="1" ht="18.75" customHeight="1" x14ac:dyDescent="0.25">
      <c r="A7" s="17">
        <v>1.1000000000000001</v>
      </c>
      <c r="B7" s="32" t="s">
        <v>98</v>
      </c>
      <c r="C7" s="67" t="s">
        <v>9</v>
      </c>
      <c r="D7" s="12" t="s">
        <v>36</v>
      </c>
      <c r="E7" s="41">
        <v>45037</v>
      </c>
      <c r="F7" s="41">
        <v>45086</v>
      </c>
    </row>
    <row r="8" spans="1:6" s="3" customFormat="1" ht="18.75" customHeight="1" x14ac:dyDescent="0.25">
      <c r="A8" s="17">
        <f>+A7+0.1</f>
        <v>1.2000000000000002</v>
      </c>
      <c r="B8" s="32" t="s">
        <v>68</v>
      </c>
      <c r="C8" s="67" t="s">
        <v>9</v>
      </c>
      <c r="D8" s="12" t="s">
        <v>9</v>
      </c>
      <c r="E8" s="41"/>
      <c r="F8" s="38">
        <v>45042</v>
      </c>
    </row>
    <row r="9" spans="1:6" s="3" customFormat="1" ht="22.5" customHeight="1" x14ac:dyDescent="0.25">
      <c r="A9" s="17">
        <f t="shared" ref="A9:A11" si="0">+A8+0.1</f>
        <v>1.3000000000000003</v>
      </c>
      <c r="B9" s="32" t="s">
        <v>69</v>
      </c>
      <c r="C9" s="67" t="s">
        <v>10</v>
      </c>
      <c r="D9" s="12" t="s">
        <v>96</v>
      </c>
      <c r="E9" s="38"/>
      <c r="F9" s="38">
        <v>45056</v>
      </c>
    </row>
    <row r="10" spans="1:6" s="3" customFormat="1" ht="18.75" customHeight="1" x14ac:dyDescent="0.25">
      <c r="A10" s="17">
        <f t="shared" si="0"/>
        <v>1.4000000000000004</v>
      </c>
      <c r="B10" s="32" t="s">
        <v>70</v>
      </c>
      <c r="C10" s="67" t="s">
        <v>30</v>
      </c>
      <c r="D10" s="12" t="s">
        <v>31</v>
      </c>
      <c r="E10" s="38"/>
      <c r="F10" s="38">
        <v>45056</v>
      </c>
    </row>
    <row r="11" spans="1:6" s="3" customFormat="1" ht="19.5" customHeight="1" x14ac:dyDescent="0.25">
      <c r="A11" s="17">
        <f t="shared" si="0"/>
        <v>1.5000000000000004</v>
      </c>
      <c r="B11" s="16" t="s">
        <v>71</v>
      </c>
      <c r="C11" s="67" t="s">
        <v>15</v>
      </c>
      <c r="D11" s="12" t="s">
        <v>29</v>
      </c>
      <c r="E11" s="38">
        <v>45061</v>
      </c>
      <c r="F11" s="38">
        <v>45070</v>
      </c>
    </row>
    <row r="12" spans="1:6" s="3" customFormat="1" ht="10.5" customHeight="1" x14ac:dyDescent="0.25">
      <c r="A12" s="17"/>
      <c r="B12" s="16"/>
      <c r="C12" s="67"/>
      <c r="D12" s="12"/>
      <c r="E12" s="38"/>
      <c r="F12" s="38"/>
    </row>
    <row r="13" spans="1:6" s="3" customFormat="1" ht="30" x14ac:dyDescent="0.25">
      <c r="A13" s="68">
        <f>+A6+1</f>
        <v>2</v>
      </c>
      <c r="B13" s="36" t="s">
        <v>82</v>
      </c>
      <c r="C13" s="20"/>
      <c r="D13" s="13"/>
      <c r="E13" s="13"/>
      <c r="F13" s="13"/>
    </row>
    <row r="14" spans="1:6" s="3" customFormat="1" ht="23.25" customHeight="1" x14ac:dyDescent="0.25">
      <c r="A14" s="17">
        <v>2.1</v>
      </c>
      <c r="B14" s="16" t="s">
        <v>72</v>
      </c>
      <c r="C14" s="13" t="s">
        <v>12</v>
      </c>
      <c r="D14" s="13" t="s">
        <v>11</v>
      </c>
      <c r="E14" s="38">
        <v>45075</v>
      </c>
      <c r="F14" s="38">
        <v>45100</v>
      </c>
    </row>
    <row r="15" spans="1:6" s="3" customFormat="1" ht="23.25" customHeight="1" x14ac:dyDescent="0.25">
      <c r="A15" s="17">
        <f>+A14+0.1</f>
        <v>2.2000000000000002</v>
      </c>
      <c r="B15" s="16" t="s">
        <v>95</v>
      </c>
      <c r="C15" s="13" t="s">
        <v>12</v>
      </c>
      <c r="D15" s="13" t="s">
        <v>15</v>
      </c>
      <c r="E15" s="38">
        <v>45089</v>
      </c>
      <c r="F15" s="21">
        <v>45100</v>
      </c>
    </row>
    <row r="16" spans="1:6" s="3" customFormat="1" ht="38.25" customHeight="1" x14ac:dyDescent="0.25">
      <c r="A16" s="17">
        <f>+A15+0.1</f>
        <v>2.3000000000000003</v>
      </c>
      <c r="B16" s="16" t="s">
        <v>78</v>
      </c>
      <c r="C16" s="13" t="s">
        <v>15</v>
      </c>
      <c r="D16" s="13" t="s">
        <v>79</v>
      </c>
      <c r="E16" s="38">
        <v>45089</v>
      </c>
      <c r="F16" s="21">
        <v>45131</v>
      </c>
    </row>
    <row r="17" spans="1:7" s="3" customFormat="1" ht="42.75" x14ac:dyDescent="0.25">
      <c r="A17" s="17">
        <f>+A16+0.1</f>
        <v>2.4000000000000004</v>
      </c>
      <c r="B17" s="34" t="s">
        <v>73</v>
      </c>
      <c r="C17" s="13" t="s">
        <v>12</v>
      </c>
      <c r="D17" s="12" t="s">
        <v>13</v>
      </c>
      <c r="E17" s="38">
        <v>45103</v>
      </c>
      <c r="F17" s="38">
        <v>45107</v>
      </c>
    </row>
    <row r="18" spans="1:7" s="3" customFormat="1" ht="42.75" customHeight="1" x14ac:dyDescent="0.25">
      <c r="A18" s="17">
        <f>+A17+0.1</f>
        <v>2.5000000000000004</v>
      </c>
      <c r="B18" s="34" t="s">
        <v>74</v>
      </c>
      <c r="C18" s="13" t="s">
        <v>12</v>
      </c>
      <c r="D18" s="13" t="s">
        <v>14</v>
      </c>
      <c r="E18" s="38">
        <v>45110</v>
      </c>
      <c r="F18" s="38">
        <v>45114</v>
      </c>
    </row>
    <row r="19" spans="1:7" s="3" customFormat="1" ht="30" customHeight="1" x14ac:dyDescent="0.25">
      <c r="A19" s="17">
        <f>+A18+0.1</f>
        <v>2.6000000000000005</v>
      </c>
      <c r="B19" s="16" t="s">
        <v>41</v>
      </c>
      <c r="C19" s="13" t="s">
        <v>12</v>
      </c>
      <c r="D19" s="13" t="s">
        <v>15</v>
      </c>
      <c r="E19" s="38">
        <v>45124</v>
      </c>
      <c r="F19" s="38">
        <v>45128</v>
      </c>
    </row>
    <row r="20" spans="1:7" s="3" customFormat="1" ht="9" customHeight="1" x14ac:dyDescent="0.25">
      <c r="A20" s="42"/>
      <c r="B20" s="70"/>
      <c r="C20" s="70"/>
      <c r="D20" s="71"/>
      <c r="E20" s="38"/>
      <c r="F20" s="38"/>
    </row>
    <row r="21" spans="1:7" s="3" customFormat="1" x14ac:dyDescent="0.25">
      <c r="A21" s="54"/>
      <c r="B21" s="55" t="s">
        <v>33</v>
      </c>
      <c r="C21" s="56"/>
      <c r="D21" s="57"/>
      <c r="E21" s="58"/>
      <c r="F21" s="58"/>
    </row>
    <row r="22" spans="1:7" s="3" customFormat="1" ht="47.25" customHeight="1" x14ac:dyDescent="0.25">
      <c r="A22" s="18">
        <v>3</v>
      </c>
      <c r="B22" s="33" t="s">
        <v>42</v>
      </c>
      <c r="C22" s="15" t="s">
        <v>37</v>
      </c>
      <c r="D22" s="13" t="s">
        <v>17</v>
      </c>
      <c r="E22" s="21">
        <v>45131</v>
      </c>
      <c r="F22" s="21">
        <v>45134</v>
      </c>
    </row>
    <row r="23" spans="1:7" s="3" customFormat="1" ht="49.5" customHeight="1" x14ac:dyDescent="0.25">
      <c r="A23" s="18" t="s">
        <v>97</v>
      </c>
      <c r="B23" s="33" t="s">
        <v>39</v>
      </c>
      <c r="C23" s="15" t="s">
        <v>51</v>
      </c>
      <c r="D23" s="13" t="s">
        <v>40</v>
      </c>
      <c r="E23" s="21"/>
      <c r="F23" s="21">
        <v>45134</v>
      </c>
    </row>
    <row r="24" spans="1:7" s="3" customFormat="1" ht="19.5" customHeight="1" x14ac:dyDescent="0.25">
      <c r="A24" s="18">
        <v>5</v>
      </c>
      <c r="B24" s="33" t="s">
        <v>75</v>
      </c>
      <c r="C24" s="15" t="s">
        <v>53</v>
      </c>
      <c r="D24" s="13" t="s">
        <v>54</v>
      </c>
      <c r="E24" s="21">
        <v>45103</v>
      </c>
      <c r="F24" s="21">
        <v>45121</v>
      </c>
      <c r="G24" s="40"/>
    </row>
    <row r="25" spans="1:7" s="3" customFormat="1" ht="19.5" customHeight="1" x14ac:dyDescent="0.25">
      <c r="A25" s="18">
        <v>6</v>
      </c>
      <c r="B25" s="33" t="s">
        <v>55</v>
      </c>
      <c r="C25" s="13" t="s">
        <v>56</v>
      </c>
      <c r="D25" s="13" t="s">
        <v>56</v>
      </c>
      <c r="E25" s="79">
        <v>45078</v>
      </c>
      <c r="F25" s="79">
        <v>45121</v>
      </c>
    </row>
    <row r="26" spans="1:7" s="3" customFormat="1" ht="52.5" customHeight="1" x14ac:dyDescent="0.25">
      <c r="A26" s="80">
        <v>7</v>
      </c>
      <c r="B26" s="81" t="s">
        <v>83</v>
      </c>
      <c r="C26" s="82" t="s">
        <v>37</v>
      </c>
      <c r="D26" s="83" t="s">
        <v>84</v>
      </c>
      <c r="E26" s="79">
        <v>45135</v>
      </c>
      <c r="F26" s="79">
        <f>+E26+14</f>
        <v>45149</v>
      </c>
    </row>
    <row r="27" spans="1:7" s="3" customFormat="1" ht="25.5" customHeight="1" x14ac:dyDescent="0.25">
      <c r="A27" s="80">
        <f>+A26+1</f>
        <v>8</v>
      </c>
      <c r="B27" s="81" t="s">
        <v>85</v>
      </c>
      <c r="C27" s="82" t="s">
        <v>86</v>
      </c>
      <c r="D27" s="84" t="s">
        <v>87</v>
      </c>
      <c r="E27" s="79">
        <v>45152</v>
      </c>
      <c r="F27" s="79">
        <v>45152</v>
      </c>
    </row>
    <row r="28" spans="1:7" s="3" customFormat="1" ht="51" customHeight="1" x14ac:dyDescent="0.25">
      <c r="A28" s="80">
        <f t="shared" ref="A28" si="1">+A27+1</f>
        <v>9</v>
      </c>
      <c r="B28" s="81" t="s">
        <v>90</v>
      </c>
      <c r="C28" s="82" t="s">
        <v>37</v>
      </c>
      <c r="D28" s="84" t="s">
        <v>87</v>
      </c>
      <c r="E28" s="79">
        <v>45152</v>
      </c>
      <c r="F28" s="79">
        <f>+E28+29</f>
        <v>45181</v>
      </c>
    </row>
    <row r="29" spans="1:7" s="3" customFormat="1" ht="24.75" customHeight="1" x14ac:dyDescent="0.25">
      <c r="A29" s="80">
        <f>+A28+1</f>
        <v>10</v>
      </c>
      <c r="B29" s="85" t="s">
        <v>91</v>
      </c>
      <c r="C29" s="82" t="s">
        <v>86</v>
      </c>
      <c r="D29" s="83" t="s">
        <v>88</v>
      </c>
      <c r="E29" s="79">
        <v>45182</v>
      </c>
      <c r="F29" s="79">
        <f>+E29</f>
        <v>45182</v>
      </c>
    </row>
    <row r="30" spans="1:7" s="3" customFormat="1" ht="28.5" x14ac:dyDescent="0.25">
      <c r="A30" s="80">
        <f>+A29+1</f>
        <v>11</v>
      </c>
      <c r="B30" s="81" t="s">
        <v>92</v>
      </c>
      <c r="C30" s="82" t="s">
        <v>12</v>
      </c>
      <c r="D30" s="83" t="s">
        <v>89</v>
      </c>
      <c r="E30" s="79">
        <v>45187</v>
      </c>
      <c r="F30" s="79">
        <f>+E30+14</f>
        <v>45201</v>
      </c>
    </row>
    <row r="31" spans="1:7" s="3" customFormat="1" ht="30" customHeight="1" x14ac:dyDescent="0.25">
      <c r="A31" s="39">
        <v>12</v>
      </c>
      <c r="B31" s="33" t="s">
        <v>61</v>
      </c>
      <c r="C31" s="15" t="s">
        <v>18</v>
      </c>
      <c r="D31" s="13" t="s">
        <v>34</v>
      </c>
      <c r="E31" s="38"/>
      <c r="F31" s="38">
        <v>45173</v>
      </c>
    </row>
    <row r="32" spans="1:7" s="3" customFormat="1" ht="48.75" customHeight="1" x14ac:dyDescent="0.25">
      <c r="A32" s="18">
        <f t="shared" ref="A32:A33" si="2">+A31+1</f>
        <v>13</v>
      </c>
      <c r="B32" s="16" t="s">
        <v>19</v>
      </c>
      <c r="C32" s="12" t="s">
        <v>20</v>
      </c>
      <c r="D32" s="13" t="s">
        <v>21</v>
      </c>
      <c r="E32" s="21">
        <v>45173</v>
      </c>
      <c r="F32" s="21">
        <v>45180</v>
      </c>
    </row>
    <row r="33" spans="1:7" s="3" customFormat="1" ht="36.75" customHeight="1" x14ac:dyDescent="0.25">
      <c r="A33" s="18">
        <f t="shared" si="2"/>
        <v>14</v>
      </c>
      <c r="B33" s="16" t="s">
        <v>62</v>
      </c>
      <c r="C33" s="12" t="s">
        <v>16</v>
      </c>
      <c r="D33" s="14" t="s">
        <v>17</v>
      </c>
      <c r="E33" s="38">
        <v>45173</v>
      </c>
      <c r="F33" s="38">
        <v>45182</v>
      </c>
    </row>
    <row r="34" spans="1:7" s="3" customFormat="1" ht="14.25" customHeight="1" x14ac:dyDescent="0.25">
      <c r="A34" s="42"/>
      <c r="B34" s="70"/>
      <c r="C34" s="70"/>
      <c r="D34" s="71"/>
      <c r="E34" s="38"/>
      <c r="F34" s="38"/>
    </row>
    <row r="35" spans="1:7" s="3" customFormat="1" x14ac:dyDescent="0.25">
      <c r="A35" s="59"/>
      <c r="B35" s="60" t="s">
        <v>22</v>
      </c>
      <c r="C35" s="61"/>
      <c r="D35" s="62"/>
      <c r="E35" s="58"/>
      <c r="F35" s="58"/>
    </row>
    <row r="36" spans="1:7" s="3" customFormat="1" ht="29.25" customHeight="1" x14ac:dyDescent="0.25">
      <c r="A36" s="18">
        <f>+A33+1</f>
        <v>15</v>
      </c>
      <c r="B36" s="34" t="s">
        <v>38</v>
      </c>
      <c r="C36" s="12" t="s">
        <v>9</v>
      </c>
      <c r="D36" s="14" t="s">
        <v>32</v>
      </c>
      <c r="E36" s="79">
        <v>45173</v>
      </c>
      <c r="F36" s="79">
        <v>45187</v>
      </c>
    </row>
    <row r="37" spans="1:7" s="3" customFormat="1" ht="23.25" customHeight="1" x14ac:dyDescent="0.25">
      <c r="A37" s="18">
        <f>+A36+1</f>
        <v>16</v>
      </c>
      <c r="B37" s="16" t="s">
        <v>63</v>
      </c>
      <c r="C37" s="12" t="s">
        <v>15</v>
      </c>
      <c r="D37" s="12" t="s">
        <v>35</v>
      </c>
      <c r="E37" s="38">
        <v>45188</v>
      </c>
      <c r="F37" s="38">
        <v>45191</v>
      </c>
    </row>
    <row r="38" spans="1:7" s="3" customFormat="1" ht="30.75" customHeight="1" x14ac:dyDescent="0.25">
      <c r="A38" s="18">
        <f>+A37+1</f>
        <v>17</v>
      </c>
      <c r="B38" s="16" t="s">
        <v>76</v>
      </c>
      <c r="C38" s="12" t="s">
        <v>12</v>
      </c>
      <c r="D38" s="12" t="s">
        <v>13</v>
      </c>
      <c r="E38" s="21">
        <v>45194</v>
      </c>
      <c r="F38" s="21">
        <v>45196</v>
      </c>
    </row>
    <row r="39" spans="1:7" s="3" customFormat="1" ht="31.5" customHeight="1" x14ac:dyDescent="0.25">
      <c r="A39" s="18">
        <f t="shared" ref="A39:A42" si="3">+A38+1</f>
        <v>18</v>
      </c>
      <c r="B39" s="16" t="s">
        <v>64</v>
      </c>
      <c r="C39" s="15" t="s">
        <v>12</v>
      </c>
      <c r="D39" s="15" t="s">
        <v>14</v>
      </c>
      <c r="E39" s="21">
        <v>45197</v>
      </c>
      <c r="F39" s="21">
        <v>45198</v>
      </c>
    </row>
    <row r="40" spans="1:7" s="3" customFormat="1" ht="21.75" customHeight="1" x14ac:dyDescent="0.25">
      <c r="A40" s="18">
        <f t="shared" si="3"/>
        <v>19</v>
      </c>
      <c r="B40" s="16" t="s">
        <v>65</v>
      </c>
      <c r="C40" s="12" t="s">
        <v>57</v>
      </c>
      <c r="D40" s="14" t="s">
        <v>57</v>
      </c>
      <c r="E40" s="38">
        <v>45199</v>
      </c>
      <c r="F40" s="38">
        <v>45202</v>
      </c>
    </row>
    <row r="41" spans="1:7" s="3" customFormat="1" ht="33" customHeight="1" x14ac:dyDescent="0.25">
      <c r="A41" s="18">
        <f t="shared" si="3"/>
        <v>20</v>
      </c>
      <c r="B41" s="16" t="s">
        <v>80</v>
      </c>
      <c r="C41" s="12" t="s">
        <v>58</v>
      </c>
      <c r="D41" s="12" t="s">
        <v>81</v>
      </c>
      <c r="E41" s="21">
        <v>45191</v>
      </c>
      <c r="F41" s="21">
        <v>45205</v>
      </c>
    </row>
    <row r="42" spans="1:7" s="3" customFormat="1" ht="30" customHeight="1" x14ac:dyDescent="0.25">
      <c r="A42" s="18">
        <f t="shared" si="3"/>
        <v>21</v>
      </c>
      <c r="B42" s="16" t="s">
        <v>66</v>
      </c>
      <c r="C42" s="12" t="s">
        <v>15</v>
      </c>
      <c r="D42" s="14" t="s">
        <v>15</v>
      </c>
      <c r="E42" s="21">
        <v>45206</v>
      </c>
      <c r="F42" s="21">
        <v>45209</v>
      </c>
    </row>
    <row r="43" spans="1:7" s="3" customFormat="1" ht="12.75" customHeight="1" x14ac:dyDescent="0.25">
      <c r="A43" s="42"/>
      <c r="B43" s="70"/>
      <c r="C43" s="70"/>
      <c r="D43" s="71"/>
      <c r="E43" s="73"/>
      <c r="F43" s="73"/>
    </row>
    <row r="44" spans="1:7" s="3" customFormat="1" x14ac:dyDescent="0.25">
      <c r="A44" s="59"/>
      <c r="B44" s="63" t="s">
        <v>23</v>
      </c>
      <c r="C44" s="56"/>
      <c r="D44" s="64"/>
      <c r="E44" s="64"/>
      <c r="F44" s="64"/>
    </row>
    <row r="45" spans="1:7" s="3" customFormat="1" ht="33.75" customHeight="1" x14ac:dyDescent="0.25">
      <c r="A45" s="18">
        <f>+A42+1</f>
        <v>22</v>
      </c>
      <c r="B45" s="16" t="s">
        <v>67</v>
      </c>
      <c r="C45" s="19" t="s">
        <v>12</v>
      </c>
      <c r="D45" s="4"/>
      <c r="E45" s="31"/>
      <c r="F45" s="21">
        <v>45212</v>
      </c>
    </row>
    <row r="46" spans="1:7" s="3" customFormat="1" ht="15.75" customHeight="1" x14ac:dyDescent="0.25">
      <c r="A46" s="42"/>
      <c r="B46" s="70"/>
      <c r="C46" s="70"/>
      <c r="D46" s="71"/>
      <c r="E46" s="74"/>
      <c r="F46" s="72"/>
    </row>
    <row r="47" spans="1:7" s="3" customFormat="1" x14ac:dyDescent="0.25">
      <c r="A47" s="59"/>
      <c r="B47" s="78" t="s">
        <v>94</v>
      </c>
      <c r="C47" s="56"/>
      <c r="D47" s="75"/>
      <c r="E47" s="76"/>
      <c r="F47" s="76"/>
    </row>
    <row r="48" spans="1:7" s="3" customFormat="1" ht="18" customHeight="1" x14ac:dyDescent="0.25">
      <c r="A48" s="18">
        <f>+A45+1</f>
        <v>23</v>
      </c>
      <c r="B48" s="16" t="s">
        <v>43</v>
      </c>
      <c r="C48" s="12" t="s">
        <v>44</v>
      </c>
      <c r="D48" s="14" t="s">
        <v>45</v>
      </c>
      <c r="E48" s="79">
        <v>45201</v>
      </c>
      <c r="F48" s="79">
        <v>45205</v>
      </c>
      <c r="G48" s="77"/>
    </row>
    <row r="49" spans="1:7" s="3" customFormat="1" x14ac:dyDescent="0.25">
      <c r="A49" s="42">
        <f>+A48+1</f>
        <v>24</v>
      </c>
      <c r="B49" s="16" t="s">
        <v>46</v>
      </c>
      <c r="C49" s="12" t="s">
        <v>44</v>
      </c>
      <c r="D49" s="14" t="s">
        <v>45</v>
      </c>
      <c r="E49" s="79">
        <v>45208</v>
      </c>
      <c r="F49" s="79">
        <v>45219</v>
      </c>
      <c r="G49" s="77"/>
    </row>
    <row r="50" spans="1:7" s="3" customFormat="1" ht="17.25" customHeight="1" x14ac:dyDescent="0.25">
      <c r="A50" s="42">
        <f t="shared" ref="A50:A53" si="4">+A49+1</f>
        <v>25</v>
      </c>
      <c r="B50" s="16" t="s">
        <v>47</v>
      </c>
      <c r="C50" s="12" t="s">
        <v>44</v>
      </c>
      <c r="D50" s="14" t="s">
        <v>45</v>
      </c>
      <c r="E50" s="79">
        <v>45222</v>
      </c>
      <c r="F50" s="79">
        <v>45233</v>
      </c>
      <c r="G50" s="77"/>
    </row>
    <row r="51" spans="1:7" s="3" customFormat="1" x14ac:dyDescent="0.25">
      <c r="A51" s="42">
        <f t="shared" si="4"/>
        <v>26</v>
      </c>
      <c r="B51" s="16" t="s">
        <v>48</v>
      </c>
      <c r="C51" s="12" t="s">
        <v>44</v>
      </c>
      <c r="D51" s="14" t="s">
        <v>45</v>
      </c>
      <c r="E51" s="79">
        <v>45236</v>
      </c>
      <c r="F51" s="79">
        <v>45247</v>
      </c>
      <c r="G51" s="77"/>
    </row>
    <row r="52" spans="1:7" s="3" customFormat="1" x14ac:dyDescent="0.25">
      <c r="A52" s="43">
        <f t="shared" si="4"/>
        <v>27</v>
      </c>
      <c r="B52" s="44" t="s">
        <v>49</v>
      </c>
      <c r="C52" s="65" t="s">
        <v>44</v>
      </c>
      <c r="D52" s="66" t="s">
        <v>45</v>
      </c>
      <c r="E52" s="79">
        <v>45250</v>
      </c>
      <c r="F52" s="79">
        <v>45254</v>
      </c>
      <c r="G52" s="77"/>
    </row>
    <row r="53" spans="1:7" s="3" customFormat="1" x14ac:dyDescent="0.25">
      <c r="A53" s="90">
        <f t="shared" si="4"/>
        <v>28</v>
      </c>
      <c r="B53" s="89" t="s">
        <v>93</v>
      </c>
      <c r="C53" s="88" t="s">
        <v>44</v>
      </c>
      <c r="D53" s="87" t="s">
        <v>45</v>
      </c>
      <c r="E53" s="86">
        <v>45254</v>
      </c>
      <c r="F53" s="79">
        <f>+E53+18</f>
        <v>45272</v>
      </c>
    </row>
    <row r="54" spans="1:7" s="3" customFormat="1" x14ac:dyDescent="0.25">
      <c r="A54" s="27"/>
      <c r="B54" s="28"/>
      <c r="C54" s="29"/>
      <c r="D54" s="30"/>
    </row>
    <row r="55" spans="1:7" s="3" customFormat="1" x14ac:dyDescent="0.25">
      <c r="A55" s="6" t="s">
        <v>50</v>
      </c>
      <c r="B55" s="7"/>
      <c r="C55" s="7"/>
      <c r="D55" s="8"/>
      <c r="E55" s="23"/>
      <c r="F55" s="22"/>
    </row>
    <row r="56" spans="1:7" s="3" customFormat="1" x14ac:dyDescent="0.25">
      <c r="A56" s="6" t="s">
        <v>24</v>
      </c>
      <c r="B56" s="9"/>
      <c r="C56" s="9"/>
      <c r="D56" s="6"/>
      <c r="E56" s="22"/>
      <c r="F56" s="22"/>
    </row>
    <row r="57" spans="1:7" s="3" customFormat="1" x14ac:dyDescent="0.25">
      <c r="A57" s="6" t="s">
        <v>25</v>
      </c>
      <c r="B57" s="9"/>
      <c r="C57" s="9"/>
      <c r="D57" s="6"/>
      <c r="E57" s="24"/>
      <c r="F57" s="24"/>
    </row>
    <row r="58" spans="1:7" s="3" customFormat="1" x14ac:dyDescent="0.25">
      <c r="A58" s="6" t="s">
        <v>77</v>
      </c>
      <c r="B58" s="9"/>
      <c r="C58" s="9"/>
      <c r="D58" s="6"/>
      <c r="E58" s="25"/>
      <c r="F58" s="25"/>
    </row>
    <row r="59" spans="1:7" s="3" customFormat="1" x14ac:dyDescent="0.25">
      <c r="A59" s="6" t="s">
        <v>52</v>
      </c>
      <c r="B59" s="9"/>
      <c r="C59" s="9"/>
      <c r="D59" s="6"/>
      <c r="E59" s="25"/>
      <c r="F59" s="25"/>
    </row>
    <row r="60" spans="1:7" x14ac:dyDescent="0.25">
      <c r="A60" s="6" t="s">
        <v>26</v>
      </c>
      <c r="B60" s="9"/>
      <c r="C60" s="9"/>
      <c r="D60" s="6"/>
      <c r="E60" s="25"/>
      <c r="F60" s="25"/>
    </row>
    <row r="61" spans="1:7" x14ac:dyDescent="0.25">
      <c r="A61" s="6" t="s">
        <v>27</v>
      </c>
      <c r="B61" s="9"/>
      <c r="C61" s="9"/>
      <c r="D61" s="6"/>
      <c r="E61" s="25"/>
      <c r="F61" s="25"/>
    </row>
    <row r="62" spans="1:7" s="3" customFormat="1" x14ac:dyDescent="0.25">
      <c r="A62" s="6" t="s">
        <v>28</v>
      </c>
      <c r="B62" s="9"/>
      <c r="C62" s="9"/>
      <c r="D62" s="6"/>
      <c r="E62" s="25"/>
      <c r="F62" s="25"/>
    </row>
    <row r="63" spans="1:7" s="3" customFormat="1" x14ac:dyDescent="0.25">
      <c r="A63" s="10"/>
      <c r="B63" s="5"/>
      <c r="C63" s="5"/>
      <c r="D63" s="11"/>
      <c r="E63" s="26"/>
      <c r="F63" s="26"/>
    </row>
    <row r="66" spans="1:4" s="3" customFormat="1" x14ac:dyDescent="0.25">
      <c r="A66" s="10"/>
      <c r="B66" s="5"/>
      <c r="C66" s="5"/>
      <c r="D66" s="11"/>
    </row>
    <row r="67" spans="1:4" s="3" customFormat="1" x14ac:dyDescent="0.25">
      <c r="A67" s="10"/>
      <c r="B67" s="5"/>
      <c r="C67" s="5"/>
      <c r="D67" s="11"/>
    </row>
    <row r="68" spans="1:4" s="1" customFormat="1" ht="14.1" customHeight="1" x14ac:dyDescent="0.25">
      <c r="A68" s="10"/>
      <c r="B68" s="5"/>
      <c r="C68" s="5"/>
      <c r="D68" s="11"/>
    </row>
    <row r="69" spans="1:4" s="1" customFormat="1" ht="14.1" customHeight="1" x14ac:dyDescent="0.25">
      <c r="A69" s="10"/>
      <c r="B69" s="5"/>
      <c r="C69" s="5"/>
      <c r="D69" s="11"/>
    </row>
    <row r="70" spans="1:4" s="1" customFormat="1" ht="14.1" customHeight="1" x14ac:dyDescent="0.25">
      <c r="A70" s="10"/>
      <c r="B70" s="5"/>
      <c r="C70" s="5"/>
      <c r="D70" s="11"/>
    </row>
    <row r="71" spans="1:4" s="1" customFormat="1" ht="14.1" customHeight="1" x14ac:dyDescent="0.25">
      <c r="A71" s="10"/>
      <c r="B71" s="5"/>
      <c r="C71" s="5"/>
      <c r="D71" s="11"/>
    </row>
    <row r="72" spans="1:4" s="1" customFormat="1" ht="14.1" customHeight="1" x14ac:dyDescent="0.25">
      <c r="A72" s="10"/>
      <c r="B72" s="5"/>
      <c r="C72" s="5"/>
      <c r="D72" s="11"/>
    </row>
    <row r="73" spans="1:4" s="1" customFormat="1" ht="14.1" customHeight="1" x14ac:dyDescent="0.25">
      <c r="A73" s="10"/>
      <c r="B73" s="5"/>
      <c r="C73" s="5"/>
      <c r="D73" s="11"/>
    </row>
  </sheetData>
  <mergeCells count="3">
    <mergeCell ref="A1:F1"/>
    <mergeCell ref="A3:D3"/>
    <mergeCell ref="E3:F3"/>
  </mergeCells>
  <pageMargins left="0.23622047244094491" right="0.23622047244094491" top="0.74803149606299213" bottom="0.74803149606299213" header="0.31496062992125984" footer="0.31496062992125984"/>
  <pageSetup scale="90" fitToHeight="3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Flujo articulado</vt:lpstr>
      <vt:lpstr>'Flujo articulado'!Área_de_impresión</vt:lpstr>
      <vt:lpstr>'Flujo articulado'!Títulos_a_imprimir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Alvarado</dc:creator>
  <cp:lastModifiedBy>Alin Alberto González Picado</cp:lastModifiedBy>
  <cp:lastPrinted>2023-05-31T20:07:21Z</cp:lastPrinted>
  <dcterms:created xsi:type="dcterms:W3CDTF">2021-05-04T20:35:11Z</dcterms:created>
  <dcterms:modified xsi:type="dcterms:W3CDTF">2024-01-16T21:42:41Z</dcterms:modified>
</cp:coreProperties>
</file>